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<sst xmlns="http://schemas.openxmlformats.org/spreadsheetml/2006/main" count="98" uniqueCount="83">
  <si>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</si>
  <si>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</si>
  <si>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</si>
  <si>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</si>
  <si>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</si>
  <si>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</si>
  <si>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</si>
  <si>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</si>
  <si>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</si>
  <si>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</si>
  <si>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</si>
  <si>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</si>
  <si>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</si>
  <si>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</si>
  <si>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</si>
  <si>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</si>
  <si>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</si>
  <si>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</si>
  <si>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</si>
  <si>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</si>
  <si>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</si>
  <si>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</si>
  <si>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</si>
  <si>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</si>
  <si>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</si>
  <si>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</si>
  <si>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</si>
  <si>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</si>
  <si>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</si>
  <si>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</si>
  <si>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</si>
  <si>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</si>
  <si>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</si>
  <si>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</si>
  <si>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</si>
  <si>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</si>
  <si>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</si>
  <si>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</si>
  <si>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</si>
  <si>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</si>
  <si>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</si>
  <si>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</si>
  <si>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</si>
  <si>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</si>
  <si>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</si>
  <si>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</si>
  <si>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</si>
  <si>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</si>
  <si>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</si>
  <si>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</si>
  <si>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</si>
  <si>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</si>
  <si>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</si>
  <si>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</si>
  <si>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</si>
  <si>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</si>
  <si>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</si>
  <si>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</si>
  <si>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</si>
  <si>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</si>
  <si>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</si>
  <si>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</si>
  <si>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</si>
  <si>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</si>
  <si>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</si>
  <si>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</si>
  <si>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</si>
  <si>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</si>
  <si>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</si>
  <si>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</si>
  <si>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</si>
  <si>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</si>
  <si>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</si>
  <si>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</si>
  <si>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</si>
  <si>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</si>
  <si>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</si>
  <si>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oak horizontal 2-3-4-5</t>
  </si>
  <si>
    <t>MHA1807</t>
  </si>
  <si>
    <t>overcast, light rain</t>
  </si>
  <si>
    <t>08.51am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</si>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</sst>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G13" sqref="G1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22.801290322580648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61.999999999999993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43123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32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162</v>
      </c>
      <c r="H8" s="21" t="s">
        <v>7</v>
      </c>
      <c r="I8" s="94" t="s">
        <v>79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360.29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14.82</v>
      </c>
      <c r="D12" s="20"/>
      <c r="E12" s="62">
        <v>360.29</v>
      </c>
      <c r="F12" s="67">
        <v>14.82</v>
      </c>
      <c r="G12" s="79">
        <v>415.3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4.1530000000000004E-2</v>
      </c>
      <c r="D13" s="20"/>
      <c r="E13" s="68" t="s">
        <v>70</v>
      </c>
      <c r="F13" s="69"/>
      <c r="G13" s="69" t="s">
        <v>82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0.80229346123305456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3.4375000000000009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14.503999999999998</v>
      </c>
      <c r="D16" s="20"/>
      <c r="E16" s="1" t="s">
        <v>10</v>
      </c>
      <c r="G16" s="77" t="s">
        <v>74</v>
      </c>
      <c r="H16" s="71" t="s">
        <v>77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12.056745599999999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0.95976629814680259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0.37651797200550091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17.404742005813961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4.5199999999999907E-2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98.663715729847695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70.538512394186043</v>
      </c>
      <c r="D23" s="20"/>
      <c r="E23" s="65">
        <v>1</v>
      </c>
      <c r="F23" s="67">
        <v>7.7</v>
      </c>
      <c r="G23" s="67">
        <v>24.2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186.34</v>
      </c>
    </row>
    <row r="24" spans="1:15">
      <c r="A24" s="28" t="s">
        <v>46</v>
      </c>
      <c r="B24" s="29"/>
      <c r="C24" s="30">
        <f>(Catch/RunLength)*3.04*(DilutionFactor)/(0.4*StackTempFactor)</f>
        <v>0.98122865431736606</v>
      </c>
      <c r="D24" s="20"/>
      <c r="E24" s="65">
        <v>2</v>
      </c>
      <c r="F24" s="67">
        <v>7</v>
      </c>
      <c r="G24" s="67">
        <v>27.6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193.20000000000002</v>
      </c>
    </row>
    <row r="25" spans="1:15">
      <c r="A25" s="31" t="s">
        <v>47</v>
      </c>
      <c r="B25" s="32"/>
      <c r="C25" s="33">
        <f>59.3*AvCO*DilutionFactor</f>
        <v>8.4656309375000021</v>
      </c>
      <c r="D25" s="20"/>
      <c r="E25" s="65">
        <v>3</v>
      </c>
      <c r="F25" s="67">
        <v>5.8</v>
      </c>
      <c r="G25" s="67">
        <v>20.6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119.48</v>
      </c>
    </row>
    <row r="26" spans="1:15">
      <c r="A26" s="34" t="s">
        <v>50</v>
      </c>
      <c r="B26" s="35"/>
      <c r="C26" s="36">
        <f>HTransEffic*CombustEffic/100</f>
        <v>69.595917348663093</v>
      </c>
      <c r="E26" s="65">
        <v>4</v>
      </c>
      <c r="F26" s="67">
        <v>5.0999999999999996</v>
      </c>
      <c r="G26" s="67">
        <v>22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112.19999999999999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20.2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94.94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4.5999999999999996</v>
      </c>
      <c r="G28" s="67">
        <v>20.5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94.3</v>
      </c>
    </row>
    <row r="29" spans="1:15">
      <c r="A29" s="11">
        <v>1</v>
      </c>
      <c r="B29" s="25">
        <v>1.0032000000000001</v>
      </c>
      <c r="C29" s="25">
        <v>1.0466</v>
      </c>
      <c r="D29" s="4">
        <f t="shared" ref="D29:D34" si="1">IF(FiltDirty-FiltClean&gt;0,FiltDirty-FiltClean,0)</f>
        <v>4.3399999999999883E-2</v>
      </c>
      <c r="E29" s="65">
        <v>7</v>
      </c>
      <c r="F29" s="67">
        <v>4</v>
      </c>
      <c r="G29" s="67">
        <v>25.6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102.4</v>
      </c>
    </row>
    <row r="30" spans="1:15">
      <c r="A30" s="11">
        <v>2</v>
      </c>
      <c r="B30" s="25">
        <v>1.0045999999999999</v>
      </c>
      <c r="C30" s="25">
        <v>1.0062</v>
      </c>
      <c r="D30" s="4">
        <f t="shared" si="1"/>
        <v>1.6000000000000458E-3</v>
      </c>
      <c r="E30" s="65">
        <v>8</v>
      </c>
      <c r="F30" s="67">
        <v>3.8</v>
      </c>
      <c r="G30" s="67">
        <v>21.9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83.219999999999985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3.6</v>
      </c>
      <c r="G31" s="67">
        <v>23.8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85.68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3.2</v>
      </c>
      <c r="G32" s="67">
        <v>22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70.400000000000006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2.9</v>
      </c>
      <c r="G33" s="67">
        <v>22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63.8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2.8</v>
      </c>
      <c r="G34" s="67">
        <v>24.8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69.44</v>
      </c>
    </row>
    <row r="35" spans="1:15">
      <c r="A35" s="12" t="s">
        <v>26</v>
      </c>
      <c r="B35" s="25">
        <v>1.0163</v>
      </c>
      <c r="C35" s="25">
        <v>1.0161</v>
      </c>
      <c r="D35" s="4"/>
      <c r="E35" s="65">
        <v>13</v>
      </c>
      <c r="F35" s="67">
        <v>2.4</v>
      </c>
      <c r="G35" s="67">
        <v>22.3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53.52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2.4</v>
      </c>
      <c r="G36" s="67">
        <v>22.4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53.76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1.9999999999997797E-4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4.5199999999999907E-2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59.999999999999993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2018-02-05T19:47:44Z</dcterms:modified>
</cp:coreProperties>
</file>